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MH SHARED\COC\Webpage Content\"/>
    </mc:Choice>
  </mc:AlternateContent>
  <bookViews>
    <workbookView xWindow="0" yWindow="465" windowWidth="25605" windowHeight="15540"/>
  </bookViews>
  <sheets>
    <sheet name="Mai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0" i="1"/>
  <c r="M11" i="1" l="1"/>
  <c r="M12" i="1"/>
  <c r="M13" i="1"/>
  <c r="M14" i="1"/>
  <c r="M15" i="1"/>
  <c r="M16" i="1"/>
  <c r="M17" i="1"/>
  <c r="M10" i="1"/>
  <c r="M8" i="1"/>
  <c r="M7" i="1"/>
  <c r="M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6" i="1"/>
  <c r="E18" i="1"/>
  <c r="E17" i="1"/>
  <c r="E15" i="1"/>
  <c r="E16" i="1"/>
  <c r="E14" i="1"/>
  <c r="E13" i="1"/>
  <c r="E12" i="1"/>
  <c r="E9" i="1"/>
  <c r="E10" i="1"/>
  <c r="E11" i="1"/>
  <c r="E8" i="1"/>
  <c r="E7" i="1"/>
  <c r="E6" i="1"/>
  <c r="L3" i="1"/>
  <c r="H3" i="1"/>
  <c r="F3" i="1"/>
  <c r="D3" i="1"/>
  <c r="C3" i="1"/>
</calcChain>
</file>

<file path=xl/sharedStrings.xml><?xml version="1.0" encoding="utf-8"?>
<sst xmlns="http://schemas.openxmlformats.org/spreadsheetml/2006/main" count="53" uniqueCount="53">
  <si>
    <t>2020 PIT Survey</t>
  </si>
  <si>
    <t>Adults</t>
  </si>
  <si>
    <t>&lt;18</t>
  </si>
  <si>
    <t xml:space="preserve"> calc total:</t>
  </si>
  <si>
    <t>Surveys:</t>
  </si>
  <si>
    <t>Observations:</t>
  </si>
  <si>
    <t>Female</t>
  </si>
  <si>
    <t>Where did you stay last night?</t>
  </si>
  <si>
    <t>Male</t>
  </si>
  <si>
    <t>non-hab:</t>
  </si>
  <si>
    <t>avg age:</t>
  </si>
  <si>
    <t>gender blank/other:</t>
  </si>
  <si>
    <t>emer/voucher:</t>
  </si>
  <si>
    <t>avg age F:</t>
  </si>
  <si>
    <t>Vet.</t>
  </si>
  <si>
    <t>foster/grp:</t>
  </si>
  <si>
    <t>avg age M:</t>
  </si>
  <si>
    <t>displaced By fire:</t>
  </si>
  <si>
    <t>hosp:</t>
  </si>
  <si>
    <t>first time homeless?:</t>
  </si>
  <si>
    <t>long-term care:</t>
  </si>
  <si>
    <t>&lt;18 F:</t>
  </si>
  <si>
    <t>psych:</t>
  </si>
  <si>
    <t>&lt;18 M:</t>
  </si>
  <si>
    <t>avg yrs in LC:</t>
  </si>
  <si>
    <t>SUDS:</t>
  </si>
  <si>
    <t>18-24 F:</t>
  </si>
  <si>
    <t>disease?:</t>
  </si>
  <si>
    <t>res/hlfwy not hmlss:</t>
  </si>
  <si>
    <t>18-24 M:</t>
  </si>
  <si>
    <t>Diabetes?:</t>
  </si>
  <si>
    <t>hot no voucher:</t>
  </si>
  <si>
    <t>25-55 F:</t>
  </si>
  <si>
    <t>Cancer?:</t>
  </si>
  <si>
    <t>trans housing hmlss:</t>
  </si>
  <si>
    <t>25-55 M:</t>
  </si>
  <si>
    <t>Heart Disease?:</t>
  </si>
  <si>
    <t>host home:</t>
  </si>
  <si>
    <t>&gt;55 F:</t>
  </si>
  <si>
    <t>friends temp:</t>
  </si>
  <si>
    <t>&gt;55 M:</t>
  </si>
  <si>
    <t>friends perm:</t>
  </si>
  <si>
    <t>relatives in LC?:</t>
  </si>
  <si>
    <t>fam temp:</t>
  </si>
  <si>
    <t>fam perm:</t>
  </si>
  <si>
    <t>HOPWA:</t>
  </si>
  <si>
    <t>other:</t>
  </si>
  <si>
    <t>Lake County, CA</t>
  </si>
  <si>
    <t>Counts where available</t>
  </si>
  <si>
    <t>Reported ages</t>
  </si>
  <si>
    <t>avg yrs homeless:</t>
  </si>
  <si>
    <t>ever in foster care?:</t>
  </si>
  <si>
    <t>experienced DV?: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</si>
</sst>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2" fontId="1" fillId="0" borderId="0" xfId="0" applyNumberFormat="1" applyFont="1"/>
    <xf numFmtId="0" fontId="1" fillId="0" borderId="0" xfId="0" applyFont="1" applyFill="1" applyBorder="1"/>
    <xf numFmtId="0" fontId="1" fillId="0" borderId="0" xfId="0" applyFont="1" applyBorder="1"/>
    <xf numFmtId="1" fontId="1" fillId="0" borderId="2" xfId="0" applyNumberFormat="1" applyFont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1" fillId="0" borderId="4" xfId="0" applyFont="1" applyFill="1" applyBorder="1"/>
    <xf numFmtId="0" fontId="1" fillId="0" borderId="5" xfId="0" applyFont="1" applyFill="1" applyBorder="1"/>
    <xf numFmtId="2" fontId="1" fillId="0" borderId="4" xfId="0" applyNumberFormat="1" applyFont="1" applyBorder="1" applyAlignment="1">
      <alignment horizontal="left"/>
    </xf>
    <xf numFmtId="0" fontId="1" fillId="0" borderId="5" xfId="0" applyFont="1" applyBorder="1"/>
    <xf numFmtId="0" fontId="0" fillId="0" borderId="5" xfId="0" applyBorder="1"/>
    <xf numFmtId="0" fontId="2" fillId="0" borderId="0" xfId="0" applyFont="1" applyBorder="1"/>
    <xf numFmtId="1" fontId="1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imbellauth\Desktop\PIT%20data%202020\PIT%202020%20done\PIT2020C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imbellauth\Desktop\PIT%20data%202020\PIT%202020%20done\PIT2020C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imbellauth\Desktop\PIT%20data%202020\PIT%202020%20done\PIT2020KV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imbellauth\Desktop\PIT%20data%202020\PIT%202020%20done\PIT2020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imbellauth\Desktop\PIT%20data%202020\PIT%202020%20done\PIT2020L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.hunter\AppData\Local\Microsoft\Windows\INetCache\Content.Outlook\OAZFZ8HH\PIT2020L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imbellauth\Desktop\PIT%20data%202020\PIT%202020%20done\PIT2020M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imbellauth\Desktop\PIT%20data%202020\PIT%202020%20done\PIT2020N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imbellauth\Desktop\PIT%20data%202020\PIT%202020%20done\PIT2020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</sheetNames>
    <sheetDataSet>
      <sheetData sheetId="0">
        <row r="3">
          <cell r="C3">
            <v>76</v>
          </cell>
          <cell r="D3">
            <v>9</v>
          </cell>
          <cell r="F3">
            <v>85</v>
          </cell>
          <cell r="H3">
            <v>53</v>
          </cell>
          <cell r="L3">
            <v>3</v>
          </cell>
        </row>
        <row r="6">
          <cell r="E6">
            <v>29</v>
          </cell>
          <cell r="I6">
            <v>41</v>
          </cell>
          <cell r="M6">
            <v>38.077922077922075</v>
          </cell>
        </row>
        <row r="7">
          <cell r="E7">
            <v>45</v>
          </cell>
          <cell r="I7">
            <v>0</v>
          </cell>
          <cell r="M7">
            <v>34.285714285714285</v>
          </cell>
        </row>
        <row r="8">
          <cell r="E8">
            <v>9</v>
          </cell>
          <cell r="I8">
            <v>0</v>
          </cell>
          <cell r="M8">
            <v>42</v>
          </cell>
        </row>
        <row r="9">
          <cell r="E9">
            <v>6</v>
          </cell>
          <cell r="I9">
            <v>0</v>
          </cell>
        </row>
        <row r="10">
          <cell r="E10">
            <v>30</v>
          </cell>
          <cell r="I10">
            <v>0</v>
          </cell>
          <cell r="M10">
            <v>5</v>
          </cell>
        </row>
        <row r="11">
          <cell r="E11">
            <v>32</v>
          </cell>
          <cell r="I11">
            <v>0</v>
          </cell>
          <cell r="M11">
            <v>2</v>
          </cell>
        </row>
        <row r="12">
          <cell r="E12">
            <v>2.5024999999999999</v>
          </cell>
          <cell r="I12">
            <v>0</v>
          </cell>
          <cell r="M12">
            <v>2</v>
          </cell>
        </row>
        <row r="13">
          <cell r="E13">
            <v>18.877169811320751</v>
          </cell>
          <cell r="I13">
            <v>0</v>
          </cell>
          <cell r="M13">
            <v>1</v>
          </cell>
        </row>
        <row r="14">
          <cell r="E14">
            <v>16</v>
          </cell>
          <cell r="I14">
            <v>1</v>
          </cell>
          <cell r="M14">
            <v>19</v>
          </cell>
        </row>
        <row r="15">
          <cell r="E15">
            <v>5</v>
          </cell>
          <cell r="I15">
            <v>0</v>
          </cell>
          <cell r="M15">
            <v>31</v>
          </cell>
        </row>
        <row r="16">
          <cell r="E16">
            <v>0</v>
          </cell>
          <cell r="I16">
            <v>0</v>
          </cell>
          <cell r="M16">
            <v>2</v>
          </cell>
        </row>
        <row r="17">
          <cell r="E17">
            <v>4</v>
          </cell>
          <cell r="I17">
            <v>22</v>
          </cell>
          <cell r="M17">
            <v>10</v>
          </cell>
        </row>
        <row r="18">
          <cell r="E18">
            <v>31</v>
          </cell>
          <cell r="I18">
            <v>5</v>
          </cell>
        </row>
        <row r="19">
          <cell r="E19">
            <v>12</v>
          </cell>
          <cell r="I19">
            <v>7</v>
          </cell>
        </row>
        <row r="20">
          <cell r="E20">
            <v>11</v>
          </cell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2"/>
  <sheetViews>
    <sheetView tabSelected="1" workbookViewId="0">
      <selection activeCell="B1" sqref="B1"/>
    </sheetView>
  </sheetViews>
  <sheetFormatPr defaultColWidth="10.875" defaultRowHeight="21" x14ac:dyDescent="0.35"/>
  <cols>
    <col min="1" max="1" width="2.875" style="1" customWidth="1"/>
    <col min="2" max="2" width="22.875" style="1" customWidth="1"/>
    <col min="3" max="5" width="7.875" style="1" customWidth="1"/>
    <col min="6" max="7" width="5.875" style="1" customWidth="1"/>
    <col min="8" max="8" width="25.875" style="1" customWidth="1"/>
    <col min="9" max="10" width="5.875" style="1" customWidth="1"/>
    <col min="11" max="13" width="7.875" style="1" customWidth="1"/>
    <col min="14" max="15" width="2.875" style="1" customWidth="1"/>
    <col min="16" max="16384" width="10.875" style="1"/>
  </cols>
  <sheetData>
    <row r="1" spans="2:18" ht="26.25" x14ac:dyDescent="0.4">
      <c r="B1" s="23" t="s">
        <v>47</v>
      </c>
      <c r="C1" s="12"/>
      <c r="D1" s="12"/>
      <c r="E1" s="12"/>
      <c r="F1" s="17"/>
      <c r="G1" s="17"/>
      <c r="H1" s="17"/>
      <c r="I1" s="17"/>
      <c r="J1" s="17"/>
      <c r="K1" s="17"/>
      <c r="L1" s="17"/>
      <c r="M1" s="17"/>
      <c r="N1" s="12"/>
      <c r="O1" s="12"/>
      <c r="P1" s="12"/>
      <c r="Q1" s="12"/>
      <c r="R1" s="12"/>
    </row>
    <row r="2" spans="2:18" x14ac:dyDescent="0.35">
      <c r="B2" s="2" t="s">
        <v>0</v>
      </c>
      <c r="C2" s="3" t="s">
        <v>1</v>
      </c>
      <c r="D2" s="3" t="s">
        <v>2</v>
      </c>
      <c r="E2" s="4"/>
      <c r="F2" s="3" t="s">
        <v>3</v>
      </c>
      <c r="G2" s="4"/>
      <c r="H2" s="4" t="s">
        <v>4</v>
      </c>
      <c r="I2" s="4"/>
      <c r="J2" s="4"/>
      <c r="K2" s="4"/>
      <c r="L2" s="4" t="s">
        <v>5</v>
      </c>
      <c r="M2" s="13"/>
    </row>
    <row r="3" spans="2:18" x14ac:dyDescent="0.35">
      <c r="B3" s="5"/>
      <c r="C3" s="5">
        <f>[1]Summary!C3+[2]Summary!C3+[3]Summary!C3+[4]Summary!C3+[5]Summary!C3+[6]Summary!C3+[7]Summary!C3+[8]Summary!C3+[9]Summary!C3</f>
        <v>522</v>
      </c>
      <c r="D3" s="5">
        <f>[1]Summary!D3+[2]Summary!D3+[3]Summary!D3+[4]Summary!D3+[5]Summary!D3+[6]Summary!D3+[7]Summary!D3+[8]Summary!D3+[9]Summary!D3</f>
        <v>48</v>
      </c>
      <c r="F3" s="5">
        <f>[1]Summary!F3+[2]Summary!F3+[3]Summary!F3+[4]Summary!F3+[5]Summary!F3+[6]Summary!F3+[7]Summary!F3+[8]Summary!F3+[9]Summary!F3</f>
        <v>572</v>
      </c>
      <c r="H3" s="5">
        <f>[1]Summary!H3+[2]Summary!H3+[3]Summary!H3+[4]Summary!H3+[5]Summary!H3+[6]Summary!H3+[7]Summary!H3+[8]Summary!H3+[9]Summary!H3</f>
        <v>332</v>
      </c>
      <c r="L3" s="5">
        <f>[1]Summary!L3+[2]Summary!L3+[3]Summary!L3+[4]Summary!L3+[5]Summary!L3+[6]Summary!L3+[7]Summary!L3+[8]Summary!L3+[9]Summary!L3</f>
        <v>43</v>
      </c>
    </row>
    <row r="4" spans="2:18" x14ac:dyDescent="0.35">
      <c r="B4" s="5"/>
      <c r="C4" s="5"/>
      <c r="D4" s="5"/>
      <c r="E4" s="5"/>
      <c r="F4"/>
      <c r="G4"/>
      <c r="H4"/>
      <c r="I4"/>
      <c r="J4"/>
      <c r="K4"/>
      <c r="L4"/>
      <c r="M4"/>
    </row>
    <row r="5" spans="2:18" x14ac:dyDescent="0.35">
      <c r="B5" s="15" t="s">
        <v>48</v>
      </c>
      <c r="C5" s="7"/>
      <c r="D5" s="7"/>
      <c r="E5" s="7"/>
      <c r="F5" s="7"/>
      <c r="G5" s="18" t="s">
        <v>7</v>
      </c>
      <c r="H5" s="6"/>
      <c r="I5" s="7"/>
      <c r="J5" s="7"/>
      <c r="K5" s="20" t="s">
        <v>49</v>
      </c>
      <c r="L5" s="6"/>
      <c r="M5" s="7"/>
    </row>
    <row r="6" spans="2:18" x14ac:dyDescent="0.35">
      <c r="D6" s="5" t="s">
        <v>6</v>
      </c>
      <c r="E6" s="5">
        <f>[1]Summary!E6+[2]Summary!E6+[3]Summary!E6+[4]Summary!E6+[5]Summary!E6+[6]Summary!E6+[7]Summary!E6+[8]Summary!E6+[9]Summary!E6</f>
        <v>199</v>
      </c>
      <c r="G6" s="19">
        <v>1</v>
      </c>
      <c r="H6" s="9" t="s">
        <v>9</v>
      </c>
      <c r="I6" s="5">
        <f>[1]Summary!I6+[2]Summary!I6+[3]Summary!I6+[4]Summary!I6+[5]Summary!I6+[6]Summary!I6+[7]Summary!I6+[8]Summary!I6+[9]Summary!I6</f>
        <v>348</v>
      </c>
      <c r="J6" s="5"/>
      <c r="K6" s="21"/>
      <c r="L6" s="8" t="s">
        <v>10</v>
      </c>
      <c r="M6" s="14">
        <f>AVERAGE([1]Summary!M6, [2]Summary!M6, [3]Summary!M6, [4]Summary!M6, [5]Summary!M6, [6]Summary!M6, [7]Summary!M6, [8]Summary!M6,[9]Summary!M6)</f>
        <v>44.642653583113351</v>
      </c>
    </row>
    <row r="7" spans="2:18" x14ac:dyDescent="0.35">
      <c r="D7" s="5" t="s">
        <v>8</v>
      </c>
      <c r="E7" s="5">
        <f>[1]Summary!E7+[2]Summary!E7+[3]Summary!E7+[4]Summary!E7+[5]Summary!E7+[6]Summary!E7+[7]Summary!E7+[8]Summary!E7+[9]Summary!E7</f>
        <v>295</v>
      </c>
      <c r="G7" s="19">
        <v>2</v>
      </c>
      <c r="H7" s="9" t="s">
        <v>12</v>
      </c>
      <c r="I7" s="5">
        <f>[1]Summary!I7+[2]Summary!I7+[3]Summary!I7+[4]Summary!I7+[5]Summary!I7+[6]Summary!I7+[7]Summary!I7+[8]Summary!I7+[9]Summary!I7</f>
        <v>10</v>
      </c>
      <c r="J7" s="5"/>
      <c r="K7" s="21"/>
      <c r="L7" s="8" t="s">
        <v>13</v>
      </c>
      <c r="M7" s="14">
        <f>AVERAGE([1]Summary!M7, [2]Summary!M7, [3]Summary!M7, [4]Summary!M7, [5]Summary!M7, [6]Summary!M7, [7]Summary!M7, [8]Summary!M7,[9]Summary!M7)</f>
        <v>43.156339185505857</v>
      </c>
    </row>
    <row r="8" spans="2:18" x14ac:dyDescent="0.35">
      <c r="D8" s="5" t="s">
        <v>11</v>
      </c>
      <c r="E8" s="5">
        <f>[1]Summary!E8+[2]Summary!E8+[3]Summary!E8+[4]Summary!E8+[5]Summary!E8+[6]Summary!E8+[7]Summary!E8+[8]Summary!E8+[9]Summary!E8</f>
        <v>30</v>
      </c>
      <c r="G8" s="19">
        <v>3</v>
      </c>
      <c r="H8" s="9" t="s">
        <v>15</v>
      </c>
      <c r="I8" s="5">
        <f>[1]Summary!I8+[2]Summary!I8+[3]Summary!I8+[4]Summary!I8+[5]Summary!I8+[6]Summary!I8+[7]Summary!I8+[8]Summary!I8+[9]Summary!I8</f>
        <v>0</v>
      </c>
      <c r="J8" s="5"/>
      <c r="K8" s="21"/>
      <c r="L8" s="8" t="s">
        <v>16</v>
      </c>
      <c r="M8" s="14">
        <f>AVERAGE([1]Summary!M8, [2]Summary!M8, [3]Summary!M8, [4]Summary!M8, [5]Summary!M8, [6]Summary!M8, [7]Summary!M8, [8]Summary!M8,[9]Summary!M8)</f>
        <v>45.546599190283402</v>
      </c>
    </row>
    <row r="9" spans="2:18" x14ac:dyDescent="0.35">
      <c r="B9" s="11"/>
      <c r="D9" s="5" t="s">
        <v>14</v>
      </c>
      <c r="E9" s="5">
        <f>[1]Summary!E9+[2]Summary!E9+[3]Summary!E9+[4]Summary!E9+[5]Summary!E9+[6]Summary!E9+[7]Summary!E9+[8]Summary!E9+[9]Summary!E9</f>
        <v>41</v>
      </c>
      <c r="G9" s="19">
        <v>4</v>
      </c>
      <c r="H9" s="9" t="s">
        <v>18</v>
      </c>
      <c r="I9" s="5">
        <f>[1]Summary!I9+[2]Summary!I9+[3]Summary!I9+[4]Summary!I9+[5]Summary!I9+[6]Summary!I9+[7]Summary!I9+[8]Summary!I9+[9]Summary!I9</f>
        <v>1</v>
      </c>
      <c r="J9" s="5"/>
      <c r="K9" s="21"/>
      <c r="L9" s="8"/>
      <c r="M9" s="10"/>
    </row>
    <row r="10" spans="2:18" x14ac:dyDescent="0.35">
      <c r="B10" s="11"/>
      <c r="D10" s="16" t="s">
        <v>17</v>
      </c>
      <c r="E10" s="5">
        <f>[1]Summary!E10+[2]Summary!E10+[3]Summary!E10+[4]Summary!E10+[5]Summary!E10+[6]Summary!E10+[7]Summary!E10+[8]Summary!E10+[9]Summary!E10</f>
        <v>177</v>
      </c>
      <c r="G10" s="19">
        <v>5</v>
      </c>
      <c r="H10" s="9" t="s">
        <v>20</v>
      </c>
      <c r="I10" s="5">
        <f>[1]Summary!I10+[2]Summary!I10+[3]Summary!I10+[4]Summary!I10+[5]Summary!I10+[6]Summary!I10+[7]Summary!I10+[8]Summary!I10+[9]Summary!I10</f>
        <v>0</v>
      </c>
      <c r="J10" s="5"/>
      <c r="K10" s="21"/>
      <c r="L10" s="8" t="s">
        <v>21</v>
      </c>
      <c r="M10" s="24">
        <f>[1]Summary!M10+[2]Summary!M10+[3]Summary!M10+[4]Summary!M10+[5]Summary!M10+[6]Summary!M10+[7]Summary!M10+[8]Summary!M10+[9]Summary!M10</f>
        <v>11</v>
      </c>
    </row>
    <row r="11" spans="2:18" x14ac:dyDescent="0.35">
      <c r="D11" s="16" t="s">
        <v>19</v>
      </c>
      <c r="E11" s="5">
        <f>[1]Summary!E11+[2]Summary!E11+[3]Summary!E11+[4]Summary!E11+[5]Summary!E11+[6]Summary!E11+[7]Summary!E11+[8]Summary!E11+[9]Summary!E11</f>
        <v>182</v>
      </c>
      <c r="G11" s="19">
        <v>6</v>
      </c>
      <c r="H11" s="9" t="s">
        <v>22</v>
      </c>
      <c r="I11" s="5">
        <f>[1]Summary!I11+[2]Summary!I11+[3]Summary!I11+[4]Summary!I11+[5]Summary!I11+[6]Summary!I11+[7]Summary!I11+[8]Summary!I11+[9]Summary!I11</f>
        <v>0</v>
      </c>
      <c r="J11" s="5"/>
      <c r="K11" s="21"/>
      <c r="L11" s="8" t="s">
        <v>23</v>
      </c>
      <c r="M11" s="24">
        <f>[1]Summary!M11+[2]Summary!M11+[3]Summary!M11+[4]Summary!M11+[5]Summary!M11+[6]Summary!M11+[7]Summary!M11+[8]Summary!M11+[9]Summary!M11</f>
        <v>18</v>
      </c>
    </row>
    <row r="12" spans="2:18" x14ac:dyDescent="0.35">
      <c r="D12" s="16" t="s">
        <v>50</v>
      </c>
      <c r="E12" s="14">
        <f>AVERAGE([1]Summary!E12, [2]Summary!E12, [3]Summary!E12, [4]Summary!E12, [5]Summary!E12, [6]Summary!E12, [7]Summary!E12, [8]Summary!E12,[9]Summary!E12)</f>
        <v>4.2982287311909575</v>
      </c>
      <c r="G12" s="19">
        <v>7</v>
      </c>
      <c r="H12" s="9" t="s">
        <v>25</v>
      </c>
      <c r="I12" s="5">
        <f>[1]Summary!I12+[2]Summary!I12+[3]Summary!I12+[4]Summary!I12+[5]Summary!I12+[6]Summary!I12+[7]Summary!I12+[8]Summary!I12+[9]Summary!I12</f>
        <v>0</v>
      </c>
      <c r="J12" s="5"/>
      <c r="K12" s="21"/>
      <c r="L12" s="8" t="s">
        <v>26</v>
      </c>
      <c r="M12" s="24">
        <f>[1]Summary!M12+[2]Summary!M12+[3]Summary!M12+[4]Summary!M12+[5]Summary!M12+[6]Summary!M12+[7]Summary!M12+[8]Summary!M12+[9]Summary!M12</f>
        <v>14</v>
      </c>
    </row>
    <row r="13" spans="2:18" x14ac:dyDescent="0.35">
      <c r="D13" s="16" t="s">
        <v>24</v>
      </c>
      <c r="E13" s="14">
        <f>AVERAGE([1]Summary!E13, [2]Summary!E13, [3]Summary!E13, [4]Summary!E13, [5]Summary!E13, [6]Summary!E13, [7]Summary!E13, [8]Summary!E13,[9]Summary!E13)</f>
        <v>17.981566945689508</v>
      </c>
      <c r="G13" s="19">
        <v>8</v>
      </c>
      <c r="H13" s="9" t="s">
        <v>28</v>
      </c>
      <c r="I13" s="5">
        <f>[1]Summary!I13+[2]Summary!I13+[3]Summary!I13+[4]Summary!I13+[5]Summary!I13+[6]Summary!I13+[7]Summary!I13+[8]Summary!I13+[9]Summary!I13</f>
        <v>2</v>
      </c>
      <c r="J13" s="5"/>
      <c r="K13" s="21"/>
      <c r="L13" s="8" t="s">
        <v>29</v>
      </c>
      <c r="M13" s="24">
        <f>[1]Summary!M13+[2]Summary!M13+[3]Summary!M13+[4]Summary!M13+[5]Summary!M13+[6]Summary!M13+[7]Summary!M13+[8]Summary!M13+[9]Summary!M13</f>
        <v>24</v>
      </c>
    </row>
    <row r="14" spans="2:18" x14ac:dyDescent="0.35">
      <c r="D14" s="16" t="s">
        <v>27</v>
      </c>
      <c r="E14" s="5">
        <f>[1]Summary!E14+[2]Summary!E14+[3]Summary!E14+[4]Summary!E14+[5]Summary!E14+[6]Summary!E14+[7]Summary!E14+[8]Summary!E14+[9]Summary!E14</f>
        <v>130</v>
      </c>
      <c r="G14" s="19">
        <v>9</v>
      </c>
      <c r="H14" s="9" t="s">
        <v>31</v>
      </c>
      <c r="I14" s="5">
        <f>[1]Summary!I14+[2]Summary!I14+[3]Summary!I14+[4]Summary!I14+[5]Summary!I14+[6]Summary!I14+[7]Summary!I14+[8]Summary!I14+[9]Summary!I14</f>
        <v>3</v>
      </c>
      <c r="J14" s="5"/>
      <c r="K14" s="21"/>
      <c r="L14" s="8" t="s">
        <v>32</v>
      </c>
      <c r="M14" s="24">
        <f>[1]Summary!M14+[2]Summary!M14+[3]Summary!M14+[4]Summary!M14+[5]Summary!M14+[6]Summary!M14+[7]Summary!M14+[8]Summary!M14+[9]Summary!M14</f>
        <v>130</v>
      </c>
    </row>
    <row r="15" spans="2:18" x14ac:dyDescent="0.35">
      <c r="D15" s="16" t="s">
        <v>30</v>
      </c>
      <c r="E15" s="5">
        <f>[1]Summary!E15+[2]Summary!E15+[3]Summary!E15+[4]Summary!E15+[5]Summary!E15+[6]Summary!E15+[7]Summary!E15+[8]Summary!E15+[9]Summary!E15</f>
        <v>25</v>
      </c>
      <c r="G15" s="19">
        <v>10</v>
      </c>
      <c r="H15" s="9" t="s">
        <v>34</v>
      </c>
      <c r="I15" s="5">
        <f>[1]Summary!I15+[2]Summary!I15+[3]Summary!I15+[4]Summary!I15+[5]Summary!I15+[6]Summary!I15+[7]Summary!I15+[8]Summary!I15+[9]Summary!I15</f>
        <v>14</v>
      </c>
      <c r="J15" s="5"/>
      <c r="K15" s="21"/>
      <c r="L15" s="8" t="s">
        <v>35</v>
      </c>
      <c r="M15" s="24">
        <f>[1]Summary!M15+[2]Summary!M15+[3]Summary!M15+[4]Summary!M15+[5]Summary!M15+[6]Summary!M15+[7]Summary!M15+[8]Summary!M15+[9]Summary!M15</f>
        <v>186</v>
      </c>
    </row>
    <row r="16" spans="2:18" x14ac:dyDescent="0.35">
      <c r="D16" s="16" t="s">
        <v>33</v>
      </c>
      <c r="E16" s="5">
        <f>[1]Summary!E16+[2]Summary!E16+[3]Summary!E16+[4]Summary!E16+[5]Summary!E16+[6]Summary!E16+[7]Summary!E16+[8]Summary!E16+[9]Summary!E16</f>
        <v>9</v>
      </c>
      <c r="G16" s="19">
        <v>11</v>
      </c>
      <c r="H16" s="9" t="s">
        <v>37</v>
      </c>
      <c r="I16" s="5">
        <f>[1]Summary!I16+[2]Summary!I16+[3]Summary!I16+[4]Summary!I16+[5]Summary!I16+[6]Summary!I16+[7]Summary!I16+[8]Summary!I16+[9]Summary!I16</f>
        <v>2</v>
      </c>
      <c r="J16" s="5"/>
      <c r="K16" s="21"/>
      <c r="L16" s="8" t="s">
        <v>38</v>
      </c>
      <c r="M16" s="24">
        <f>[1]Summary!M16+[2]Summary!M16+[3]Summary!M16+[4]Summary!M16+[5]Summary!M16+[6]Summary!M16+[7]Summary!M16+[8]Summary!M16+[9]Summary!M16</f>
        <v>39</v>
      </c>
    </row>
    <row r="17" spans="2:13" x14ac:dyDescent="0.35">
      <c r="D17" s="16" t="s">
        <v>36</v>
      </c>
      <c r="E17" s="5">
        <f>[1]Summary!E17+[2]Summary!E17+[3]Summary!E17+[4]Summary!E17+[5]Summary!E17+[6]Summary!E17+[7]Summary!E17+[8]Summary!E17+[9]Summary!E17</f>
        <v>22</v>
      </c>
      <c r="G17" s="19">
        <v>12</v>
      </c>
      <c r="H17" s="9" t="s">
        <v>39</v>
      </c>
      <c r="I17" s="5">
        <f>[1]Summary!I17+[2]Summary!I17+[3]Summary!I17+[4]Summary!I17+[5]Summary!I17+[6]Summary!I17+[7]Summary!I17+[8]Summary!I17+[9]Summary!I17</f>
        <v>70</v>
      </c>
      <c r="J17" s="5"/>
      <c r="K17" s="21"/>
      <c r="L17" s="8" t="s">
        <v>40</v>
      </c>
      <c r="M17" s="24">
        <f>[1]Summary!M17+[2]Summary!M17+[3]Summary!M17+[4]Summary!M17+[5]Summary!M17+[6]Summary!M17+[7]Summary!M17+[8]Summary!M17+[9]Summary!M17</f>
        <v>60</v>
      </c>
    </row>
    <row r="18" spans="2:13" x14ac:dyDescent="0.35">
      <c r="D18" s="16" t="s">
        <v>42</v>
      </c>
      <c r="E18" s="5">
        <f>[1]Summary!E18+[2]Summary!E18+[3]Summary!E18+[4]Summary!E18+[5]Summary!E18+[6]Summary!E18+[7]Summary!E18+[8]Summary!E18+[9]Summary!E18</f>
        <v>207</v>
      </c>
      <c r="G18" s="19">
        <v>13</v>
      </c>
      <c r="H18" s="9" t="s">
        <v>41</v>
      </c>
      <c r="I18" s="5">
        <f>[1]Summary!I18+[2]Summary!I18+[3]Summary!I18+[4]Summary!I18+[5]Summary!I18+[6]Summary!I18+[7]Summary!I18+[8]Summary!I18+[9]Summary!I18</f>
        <v>11</v>
      </c>
      <c r="J18" s="5"/>
      <c r="K18" s="22"/>
      <c r="L18"/>
      <c r="M18"/>
    </row>
    <row r="19" spans="2:13" x14ac:dyDescent="0.35">
      <c r="D19" s="8" t="s">
        <v>51</v>
      </c>
      <c r="E19" s="5">
        <f>[1]Summary!E19+[2]Summary!E19+[3]Summary!E19+[4]Summary!E19+[5]Summary!E19+[6]Summary!E19+[7]Summary!E19+[8]Summary!E19+[9]Summary!E19</f>
        <v>82</v>
      </c>
      <c r="G19" s="19">
        <v>14</v>
      </c>
      <c r="H19" s="9" t="s">
        <v>43</v>
      </c>
      <c r="I19" s="5">
        <f>[1]Summary!I19+[2]Summary!I19+[3]Summary!I19+[4]Summary!I19+[5]Summary!I19+[6]Summary!I19+[7]Summary!I19+[8]Summary!I19+[9]Summary!I19</f>
        <v>42</v>
      </c>
      <c r="J19" s="5"/>
      <c r="K19" s="22"/>
      <c r="L19"/>
      <c r="M19"/>
    </row>
    <row r="20" spans="2:13" x14ac:dyDescent="0.35">
      <c r="B20"/>
      <c r="C20"/>
      <c r="D20" s="8" t="s">
        <v>52</v>
      </c>
      <c r="E20" s="5">
        <f>[1]Summary!E20+[2]Summary!E20+[3]Summary!E20+[4]Summary!E20+[5]Summary!E20+[6]Summary!E20+[7]Summary!E20+[8]Summary!E20+[9]Summary!E20</f>
        <v>50</v>
      </c>
      <c r="G20" s="19">
        <v>15</v>
      </c>
      <c r="H20" s="9" t="s">
        <v>44</v>
      </c>
      <c r="I20" s="5">
        <f>[1]Summary!I20+[2]Summary!I20+[3]Summary!I20+[4]Summary!I20+[5]Summary!I20+[6]Summary!I20+[7]Summary!I20+[8]Summary!I20+[9]Summary!I20</f>
        <v>2</v>
      </c>
      <c r="J20" s="5"/>
      <c r="K20" s="22"/>
      <c r="L20"/>
      <c r="M20"/>
    </row>
    <row r="21" spans="2:13" x14ac:dyDescent="0.35">
      <c r="B21"/>
      <c r="C21"/>
      <c r="D21" s="17"/>
      <c r="E21" s="17"/>
      <c r="G21" s="19">
        <v>16</v>
      </c>
      <c r="H21" s="9" t="s">
        <v>45</v>
      </c>
      <c r="I21" s="5">
        <f>[1]Summary!I21+[2]Summary!I21+[3]Summary!I21+[4]Summary!I21+[5]Summary!I21+[6]Summary!I21+[7]Summary!I21+[8]Summary!I21+[9]Summary!I21</f>
        <v>0</v>
      </c>
      <c r="J21" s="5"/>
      <c r="K21" s="22"/>
      <c r="L21"/>
      <c r="M21"/>
    </row>
    <row r="22" spans="2:13" x14ac:dyDescent="0.35">
      <c r="B22"/>
      <c r="C22"/>
      <c r="D22" s="17"/>
      <c r="E22" s="17"/>
      <c r="G22" s="19">
        <v>17</v>
      </c>
      <c r="H22" s="9" t="s">
        <v>46</v>
      </c>
      <c r="I22" s="5">
        <f>[1]Summary!I22+[2]Summary!I22+[3]Summary!I22+[4]Summary!I22+[5]Summary!I22+[6]Summary!I22+[7]Summary!I22+[8]Summary!I22+[9]Summary!I22</f>
        <v>6</v>
      </c>
      <c r="J22" s="5"/>
      <c r="K22" s="22"/>
      <c r="L22"/>
      <c r="M22"/>
    </row>
  </sheetData>
  <pageMargins left="0.25" right="0.25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Morgan Hunter</cp:lastModifiedBy>
  <cp:lastPrinted>2020-02-06T05:11:43Z</cp:lastPrinted>
  <dcterms:created xsi:type="dcterms:W3CDTF">2020-01-30T22:36:48Z</dcterms:created>
  <dcterms:modified xsi:type="dcterms:W3CDTF">2020-02-07T22:35:18Z</dcterms:modified>
</cp:coreProperties>
</file>